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625" windowHeight="8730" activeTab="0"/>
  </bookViews>
  <sheets>
    <sheet name="Matriz" sheetId="1" r:id="rId1"/>
  </sheets>
  <definedNames>
    <definedName name="_xlnm.Print_Area" localSheetId="0">'Matriz'!$A$1:$N$53</definedName>
  </definedNames>
  <calcPr fullCalcOnLoad="1"/>
</workbook>
</file>

<file path=xl/comments1.xml><?xml version="1.0" encoding="utf-8"?>
<comments xmlns="http://schemas.openxmlformats.org/spreadsheetml/2006/main">
  <authors>
    <author>fh</author>
  </authors>
  <commentList>
    <comment ref="A24" authorId="0">
      <text>
        <r>
          <rPr>
            <b/>
            <sz val="8"/>
            <rFont val="Tahoma"/>
            <family val="0"/>
          </rPr>
          <t>fh:</t>
        </r>
        <r>
          <rPr>
            <sz val="8"/>
            <rFont val="Tahoma"/>
            <family val="0"/>
          </rPr>
          <t xml:space="preserve">
Insertar fecha 
por ejemplo: 1-10 
para: 1 de octubre</t>
        </r>
      </text>
    </comment>
    <comment ref="K5" authorId="0">
      <text>
        <r>
          <rPr>
            <b/>
            <sz val="8"/>
            <rFont val="Tahoma"/>
            <family val="0"/>
          </rPr>
          <t>fh:</t>
        </r>
        <r>
          <rPr>
            <sz val="8"/>
            <rFont val="Tahoma"/>
            <family val="0"/>
          </rPr>
          <t xml:space="preserve">
Nombre y Apellido
</t>
        </r>
      </text>
    </comment>
    <comment ref="D6" authorId="0">
      <text>
        <r>
          <rPr>
            <b/>
            <sz val="8"/>
            <rFont val="Tahoma"/>
            <family val="0"/>
          </rPr>
          <t>fh:</t>
        </r>
        <r>
          <rPr>
            <sz val="8"/>
            <rFont val="Tahoma"/>
            <family val="0"/>
          </rPr>
          <t xml:space="preserve">
Motivo</t>
        </r>
      </text>
    </comment>
    <comment ref="D7" authorId="0">
      <text>
        <r>
          <rPr>
            <b/>
            <sz val="8"/>
            <rFont val="Tahoma"/>
            <family val="0"/>
          </rPr>
          <t>fh:</t>
        </r>
        <r>
          <rPr>
            <sz val="8"/>
            <rFont val="Tahoma"/>
            <family val="0"/>
          </rPr>
          <t xml:space="preserve">
Destinos principales
</t>
        </r>
      </text>
    </comment>
    <comment ref="D10" authorId="0">
      <text>
        <r>
          <rPr>
            <b/>
            <sz val="8"/>
            <rFont val="Tahoma"/>
            <family val="0"/>
          </rPr>
          <t>fh:</t>
        </r>
        <r>
          <rPr>
            <sz val="8"/>
            <rFont val="Tahoma"/>
            <family val="0"/>
          </rPr>
          <t xml:space="preserve">
Duración prevista del viaje en días enteros
</t>
        </r>
      </text>
    </comment>
    <comment ref="D11" authorId="0">
      <text>
        <r>
          <rPr>
            <b/>
            <sz val="8"/>
            <rFont val="Tahoma"/>
            <family val="0"/>
          </rPr>
          <t>fh:</t>
        </r>
        <r>
          <rPr>
            <sz val="8"/>
            <rFont val="Tahoma"/>
            <family val="0"/>
          </rPr>
          <t xml:space="preserve">
Tarifa en USD según tabla en caso de solicitar anticipo; 
Si en el viaje se visita departamentos con diferentes tarifas, se puede aplicar una tarifa mixta: p.ej.
1/3 Arequipa + 2/3 Ayacucho = USD 45
2/3 Arequipa + 1/3 Ayacucho = USD 50
En caso de duda, siempre se aplica la tarifa más baja.
Ingresar USD 0.-- para liquidaciones en caso de no haber solicitado anticipo</t>
        </r>
      </text>
    </comment>
    <comment ref="D14" authorId="0">
      <text>
        <r>
          <rPr>
            <b/>
            <sz val="8"/>
            <rFont val="Tahoma"/>
            <family val="0"/>
          </rPr>
          <t>fh:</t>
        </r>
        <r>
          <rPr>
            <sz val="8"/>
            <rFont val="Tahoma"/>
            <family val="0"/>
          </rPr>
          <t xml:space="preserve">
Gastos de viaje previstos, si su monto es significativo (en Soles)
</t>
        </r>
      </text>
    </comment>
    <comment ref="I20" authorId="0">
      <text>
        <r>
          <rPr>
            <b/>
            <sz val="8"/>
            <rFont val="Tahoma"/>
            <family val="0"/>
          </rPr>
          <t>fh:</t>
        </r>
        <r>
          <rPr>
            <sz val="8"/>
            <rFont val="Tahoma"/>
            <family val="0"/>
          </rPr>
          <t xml:space="preserve">
Para Liquidación!!!
Ingresar fecha del último día habil ANTES de iniciar el viaje.
</t>
        </r>
      </text>
    </comment>
    <comment ref="M20" authorId="0">
      <text>
        <r>
          <rPr>
            <b/>
            <sz val="8"/>
            <rFont val="Tahoma"/>
            <family val="0"/>
          </rPr>
          <t>fh:</t>
        </r>
        <r>
          <rPr>
            <sz val="8"/>
            <rFont val="Tahoma"/>
            <family val="0"/>
          </rPr>
          <t xml:space="preserve">
Para Liquidación !!!
Ingresar T/C consultada en SBS para el último dia habil antes de iniciar el viaje, (= publicación de El Peruano para el día de iniciar el viaje)</t>
        </r>
      </text>
    </comment>
    <comment ref="B24" authorId="0">
      <text>
        <r>
          <rPr>
            <b/>
            <sz val="8"/>
            <rFont val="Tahoma"/>
            <family val="0"/>
          </rPr>
          <t>fh:</t>
        </r>
        <r>
          <rPr>
            <sz val="8"/>
            <rFont val="Tahoma"/>
            <family val="0"/>
          </rPr>
          <t xml:space="preserve">
Hora salida
ejemplo: 6.45</t>
        </r>
      </text>
    </comment>
    <comment ref="C24" authorId="0">
      <text>
        <r>
          <rPr>
            <b/>
            <sz val="8"/>
            <rFont val="Tahoma"/>
            <family val="0"/>
          </rPr>
          <t>fh:</t>
        </r>
        <r>
          <rPr>
            <sz val="8"/>
            <rFont val="Tahoma"/>
            <family val="0"/>
          </rPr>
          <t xml:space="preserve">
hora llegada
ejemplo: 15.45</t>
        </r>
      </text>
    </comment>
    <comment ref="D24" authorId="0">
      <text>
        <r>
          <rPr>
            <b/>
            <sz val="8"/>
            <rFont val="Tahoma"/>
            <family val="0"/>
          </rPr>
          <t>fh:</t>
        </r>
        <r>
          <rPr>
            <sz val="8"/>
            <rFont val="Tahoma"/>
            <family val="0"/>
          </rPr>
          <t xml:space="preserve">
Lugar o Ruta
</t>
        </r>
      </text>
    </comment>
    <comment ref="F24" authorId="0">
      <text>
        <r>
          <rPr>
            <b/>
            <sz val="8"/>
            <rFont val="Tahoma"/>
            <family val="0"/>
          </rPr>
          <t>fh:</t>
        </r>
        <r>
          <rPr>
            <sz val="8"/>
            <rFont val="Tahoma"/>
            <family val="0"/>
          </rPr>
          <t xml:space="preserve">
Desajuno: 10%
insertar 1 si aplica
dejar en blanco si no aplica</t>
        </r>
      </text>
    </comment>
    <comment ref="G24" authorId="0">
      <text>
        <r>
          <rPr>
            <b/>
            <sz val="8"/>
            <rFont val="Tahoma"/>
            <family val="0"/>
          </rPr>
          <t>fh:</t>
        </r>
        <r>
          <rPr>
            <sz val="8"/>
            <rFont val="Tahoma"/>
            <family val="0"/>
          </rPr>
          <t xml:space="preserve">
Almuerzo: 25%
insertar 1 si aplica
dejar en blanco si no aplica</t>
        </r>
      </text>
    </comment>
    <comment ref="H24" authorId="0">
      <text>
        <r>
          <rPr>
            <b/>
            <sz val="8"/>
            <rFont val="Tahoma"/>
            <family val="0"/>
          </rPr>
          <t>fh:</t>
        </r>
        <r>
          <rPr>
            <sz val="8"/>
            <rFont val="Tahoma"/>
            <family val="0"/>
          </rPr>
          <t xml:space="preserve">
Cena: 25%
insertar 1 si aplica
dejar en blanco si no aplica</t>
        </r>
      </text>
    </comment>
    <comment ref="I24" authorId="0">
      <text>
        <r>
          <rPr>
            <b/>
            <sz val="8"/>
            <rFont val="Tahoma"/>
            <family val="0"/>
          </rPr>
          <t>fh:</t>
        </r>
        <r>
          <rPr>
            <sz val="8"/>
            <rFont val="Tahoma"/>
            <family val="0"/>
          </rPr>
          <t xml:space="preserve">
Noche: 40% con factura presentada
- insertar 1 si aplica
- dejar en blanco si no aplica
Para noches sin factura, o con factura que excede los 40%, utilizar columnas a la derecha !!!
Nota: solo una opción entre 
no%, no$ y noS/. !!!</t>
        </r>
      </text>
    </comment>
    <comment ref="K24" authorId="0">
      <text>
        <r>
          <rPr>
            <b/>
            <sz val="8"/>
            <rFont val="Tahoma"/>
            <family val="0"/>
          </rPr>
          <t>fh:</t>
        </r>
        <r>
          <rPr>
            <sz val="8"/>
            <rFont val="Tahoma"/>
            <family val="0"/>
          </rPr>
          <t xml:space="preserve">
Tarifa por Zona (ver arriba) en USD
En caso que para un día aplican 2 tarifas diferentes, utilizar 1 linea para cada tarifa</t>
        </r>
      </text>
    </comment>
    <comment ref="M24" authorId="0">
      <text>
        <r>
          <rPr>
            <b/>
            <sz val="8"/>
            <rFont val="Tahoma"/>
            <family val="0"/>
          </rPr>
          <t>fh:</t>
        </r>
        <r>
          <rPr>
            <sz val="8"/>
            <rFont val="Tahoma"/>
            <family val="0"/>
          </rPr>
          <t xml:space="preserve">
USD 10 para noches sin factura
o monto de factura en USD si excede los 40%
Nota: solo una opción entre 
no%, no$ y noS/. !!!</t>
        </r>
      </text>
    </comment>
    <comment ref="N24" authorId="0">
      <text>
        <r>
          <rPr>
            <b/>
            <sz val="8"/>
            <rFont val="Tahoma"/>
            <family val="0"/>
          </rPr>
          <t>fh:</t>
        </r>
        <r>
          <rPr>
            <sz val="8"/>
            <rFont val="Tahoma"/>
            <family val="0"/>
          </rPr>
          <t xml:space="preserve">
monto de factura en PEN si excede los 40%
Nota: solo una opción entre 
no%, no$ y noS/. !!!</t>
        </r>
      </text>
    </comment>
    <comment ref="B39" authorId="0">
      <text>
        <r>
          <rPr>
            <b/>
            <sz val="8"/>
            <rFont val="Tahoma"/>
            <family val="0"/>
          </rPr>
          <t>fh:</t>
        </r>
        <r>
          <rPr>
            <sz val="8"/>
            <rFont val="Tahoma"/>
            <family val="0"/>
          </rPr>
          <t xml:space="preserve">
Descripcion</t>
        </r>
      </text>
    </comment>
    <comment ref="I39" authorId="0">
      <text>
        <r>
          <rPr>
            <b/>
            <sz val="8"/>
            <rFont val="Tahoma"/>
            <family val="0"/>
          </rPr>
          <t>fh:</t>
        </r>
        <r>
          <rPr>
            <sz val="8"/>
            <rFont val="Tahoma"/>
            <family val="0"/>
          </rPr>
          <t xml:space="preserve">
Monto en PEN</t>
        </r>
      </text>
    </comment>
    <comment ref="L39" authorId="0">
      <text>
        <r>
          <rPr>
            <b/>
            <sz val="8"/>
            <rFont val="Tahoma"/>
            <family val="0"/>
          </rPr>
          <t>fh:</t>
        </r>
        <r>
          <rPr>
            <sz val="8"/>
            <rFont val="Tahoma"/>
            <family val="0"/>
          </rPr>
          <t xml:space="preserve">
Monto en USD</t>
        </r>
      </text>
    </comment>
    <comment ref="A18" authorId="0">
      <text>
        <r>
          <rPr>
            <b/>
            <sz val="8"/>
            <rFont val="Tahoma"/>
            <family val="0"/>
          </rPr>
          <t>fh:</t>
        </r>
        <r>
          <rPr>
            <sz val="8"/>
            <rFont val="Tahoma"/>
            <family val="0"/>
          </rPr>
          <t xml:space="preserve">
Imprimir y firmar si se solicita anticipo</t>
        </r>
      </text>
    </comment>
    <comment ref="A51" authorId="0">
      <text>
        <r>
          <rPr>
            <b/>
            <sz val="8"/>
            <rFont val="Tahoma"/>
            <family val="0"/>
          </rPr>
          <t>fh:</t>
        </r>
        <r>
          <rPr>
            <sz val="8"/>
            <rFont val="Tahoma"/>
            <family val="0"/>
          </rPr>
          <t xml:space="preserve">
Imprimir y firmar al realizar la Liquidación</t>
        </r>
      </text>
    </comment>
  </commentList>
</comments>
</file>

<file path=xl/sharedStrings.xml><?xml version="1.0" encoding="utf-8"?>
<sst xmlns="http://schemas.openxmlformats.org/spreadsheetml/2006/main" count="57" uniqueCount="48">
  <si>
    <t>Solicitud de viáticos y gastos de viaje</t>
  </si>
  <si>
    <t>Descripción del viaje:</t>
  </si>
  <si>
    <t>Nombre Colaborador/a</t>
  </si>
  <si>
    <t>Motivo de Viaje:</t>
  </si>
  <si>
    <t>Lugar:</t>
  </si>
  <si>
    <t>Anticipo</t>
  </si>
  <si>
    <t>Duración prevista:</t>
  </si>
  <si>
    <t>días</t>
  </si>
  <si>
    <t>Tarifa de Zona:</t>
  </si>
  <si>
    <t>USD</t>
  </si>
  <si>
    <t>Duración calculada:</t>
  </si>
  <si>
    <t>80% autorizado:</t>
  </si>
  <si>
    <t>PEN</t>
  </si>
  <si>
    <t>Gastos de viaje:</t>
  </si>
  <si>
    <t>TOTAL ANTICIPO</t>
  </si>
  <si>
    <t>T/C Anticipos</t>
  </si>
  <si>
    <t>PEN/USD</t>
  </si>
  <si>
    <t>Solicitado, dia</t>
  </si>
  <si>
    <t>Autorizado, día</t>
  </si>
  <si>
    <t>T/C Liquidación</t>
  </si>
  <si>
    <t>(consultar compra del último día habil previo inicio de viaje)</t>
  </si>
  <si>
    <t>http://www.sbs.gob.pe/TipoTasa/default_TC.htm</t>
  </si>
  <si>
    <t>Día:</t>
  </si>
  <si>
    <t>T/C:</t>
  </si>
  <si>
    <t>Liquidación viáticos</t>
  </si>
  <si>
    <t>fecha</t>
  </si>
  <si>
    <t>salida</t>
  </si>
  <si>
    <t>llegada</t>
  </si>
  <si>
    <t>ruta / lugar</t>
  </si>
  <si>
    <t>de%</t>
  </si>
  <si>
    <t>al%</t>
  </si>
  <si>
    <t>ce%</t>
  </si>
  <si>
    <t>no%</t>
  </si>
  <si>
    <t xml:space="preserve">% </t>
  </si>
  <si>
    <t>tasa</t>
  </si>
  <si>
    <t>monto</t>
  </si>
  <si>
    <t>no $</t>
  </si>
  <si>
    <t>no S/.</t>
  </si>
  <si>
    <t>USD:</t>
  </si>
  <si>
    <t>PEN:</t>
  </si>
  <si>
    <t>TOTAL</t>
  </si>
  <si>
    <t>Liquidación Gastos viaje</t>
  </si>
  <si>
    <t>Item</t>
  </si>
  <si>
    <t>Descripción</t>
  </si>
  <si>
    <t>Monto (PEN)</t>
  </si>
  <si>
    <t>Monto (USD)</t>
  </si>
  <si>
    <t>Anticipo recibido:</t>
  </si>
  <si>
    <t>GRAN TOTAL (PEN)</t>
  </si>
</sst>
</file>

<file path=xl/styles.xml><?xml version="1.0" encoding="utf-8"?>
<styleSheet xmlns="http://schemas.openxmlformats.org/spreadsheetml/2006/main">
  <numFmts count="32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280A]dddd\,\ dd&quot; de &quot;mmmm&quot; de &quot;yyyy"/>
    <numFmt numFmtId="187" formatCode="dd/mm/yyyy;@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0"/>
    </font>
    <font>
      <i/>
      <sz val="8"/>
      <name val="Arial"/>
      <family val="2"/>
    </font>
    <font>
      <b/>
      <i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5" fillId="2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4" xfId="0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6" fillId="2" borderId="2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3" xfId="0" applyFill="1" applyBorder="1" applyAlignment="1">
      <alignment/>
    </xf>
    <xf numFmtId="0" fontId="10" fillId="0" borderId="2" xfId="0" applyFont="1" applyBorder="1" applyAlignment="1">
      <alignment/>
    </xf>
    <xf numFmtId="0" fontId="0" fillId="0" borderId="7" xfId="0" applyBorder="1" applyAlignment="1">
      <alignment/>
    </xf>
    <xf numFmtId="0" fontId="13" fillId="0" borderId="7" xfId="0" applyFont="1" applyFill="1" applyBorder="1" applyAlignment="1">
      <alignment/>
    </xf>
    <xf numFmtId="0" fontId="12" fillId="0" borderId="3" xfId="0" applyFont="1" applyBorder="1" applyAlignment="1">
      <alignment/>
    </xf>
    <xf numFmtId="0" fontId="0" fillId="0" borderId="8" xfId="0" applyBorder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6" fillId="2" borderId="8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2" borderId="8" xfId="0" applyFill="1" applyBorder="1" applyAlignment="1">
      <alignment/>
    </xf>
    <xf numFmtId="16" fontId="0" fillId="0" borderId="8" xfId="0" applyNumberFormat="1" applyBorder="1" applyAlignment="1" applyProtection="1">
      <alignment/>
      <protection locked="0"/>
    </xf>
    <xf numFmtId="2" fontId="0" fillId="0" borderId="8" xfId="17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horizontal="center"/>
      <protection locked="0"/>
    </xf>
    <xf numFmtId="9" fontId="11" fillId="2" borderId="8" xfId="21" applyFont="1" applyFill="1" applyBorder="1" applyAlignment="1">
      <alignment/>
    </xf>
    <xf numFmtId="0" fontId="0" fillId="0" borderId="8" xfId="0" applyBorder="1" applyAlignment="1" applyProtection="1">
      <alignment/>
      <protection locked="0"/>
    </xf>
    <xf numFmtId="0" fontId="11" fillId="2" borderId="8" xfId="0" applyFont="1" applyFill="1" applyBorder="1" applyAlignment="1">
      <alignment/>
    </xf>
    <xf numFmtId="2" fontId="0" fillId="0" borderId="8" xfId="17" applyNumberFormat="1" applyBorder="1" applyAlignment="1" applyProtection="1">
      <alignment/>
      <protection locked="0"/>
    </xf>
    <xf numFmtId="2" fontId="14" fillId="2" borderId="8" xfId="0" applyNumberFormat="1" applyFont="1" applyFill="1" applyBorder="1" applyAlignment="1">
      <alignment/>
    </xf>
    <xf numFmtId="2" fontId="14" fillId="2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2" borderId="8" xfId="0" applyFont="1" applyFill="1" applyBorder="1" applyAlignment="1">
      <alignment horizontal="left"/>
    </xf>
    <xf numFmtId="2" fontId="11" fillId="2" borderId="8" xfId="0" applyNumberFormat="1" applyFont="1" applyFill="1" applyBorder="1" applyAlignment="1">
      <alignment/>
    </xf>
    <xf numFmtId="2" fontId="11" fillId="2" borderId="9" xfId="0" applyNumberFormat="1" applyFont="1" applyFill="1" applyBorder="1" applyAlignment="1">
      <alignment/>
    </xf>
    <xf numFmtId="0" fontId="0" fillId="2" borderId="0" xfId="0" applyFill="1" applyAlignment="1">
      <alignment/>
    </xf>
    <xf numFmtId="2" fontId="15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12" xfId="15" applyBorder="1" applyAlignment="1">
      <alignment horizontal="center"/>
    </xf>
    <xf numFmtId="0" fontId="0" fillId="0" borderId="8" xfId="0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left"/>
      <protection locked="0"/>
    </xf>
    <xf numFmtId="2" fontId="0" fillId="0" borderId="2" xfId="0" applyNumberFormat="1" applyBorder="1" applyAlignment="1" applyProtection="1">
      <alignment horizontal="right"/>
      <protection locked="0"/>
    </xf>
    <xf numFmtId="2" fontId="0" fillId="0" borderId="7" xfId="0" applyNumberFormat="1" applyBorder="1" applyAlignment="1" applyProtection="1">
      <alignment horizontal="right"/>
      <protection locked="0"/>
    </xf>
    <xf numFmtId="2" fontId="0" fillId="0" borderId="3" xfId="0" applyNumberFormat="1" applyBorder="1" applyAlignment="1" applyProtection="1">
      <alignment horizontal="right"/>
      <protection locked="0"/>
    </xf>
    <xf numFmtId="2" fontId="0" fillId="0" borderId="8" xfId="0" applyNumberFormat="1" applyBorder="1" applyAlignment="1" applyProtection="1">
      <alignment horizontal="right"/>
      <protection locked="0"/>
    </xf>
    <xf numFmtId="2" fontId="0" fillId="0" borderId="9" xfId="0" applyNumberFormat="1" applyBorder="1" applyAlignment="1" applyProtection="1">
      <alignment horizontal="right"/>
      <protection locked="0"/>
    </xf>
    <xf numFmtId="187" fontId="0" fillId="0" borderId="2" xfId="0" applyNumberFormat="1" applyBorder="1" applyAlignment="1" applyProtection="1">
      <alignment horizontal="center"/>
      <protection locked="0"/>
    </xf>
    <xf numFmtId="187" fontId="0" fillId="0" borderId="7" xfId="0" applyNumberFormat="1" applyBorder="1" applyAlignment="1" applyProtection="1">
      <alignment horizontal="center"/>
      <protection locked="0"/>
    </xf>
    <xf numFmtId="187" fontId="0" fillId="0" borderId="3" xfId="0" applyNumberFormat="1" applyBorder="1" applyAlignment="1" applyProtection="1">
      <alignment horizontal="center"/>
      <protection locked="0"/>
    </xf>
    <xf numFmtId="2" fontId="14" fillId="3" borderId="13" xfId="0" applyNumberFormat="1" applyFont="1" applyFill="1" applyBorder="1" applyAlignment="1">
      <alignment horizontal="center"/>
    </xf>
    <xf numFmtId="2" fontId="14" fillId="3" borderId="14" xfId="0" applyNumberFormat="1" applyFont="1" applyFill="1" applyBorder="1" applyAlignment="1">
      <alignment horizontal="center"/>
    </xf>
    <xf numFmtId="2" fontId="14" fillId="3" borderId="10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2" fontId="0" fillId="0" borderId="15" xfId="0" applyNumberFormat="1" applyBorder="1" applyAlignment="1" applyProtection="1">
      <alignment horizontal="center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horizontal="right"/>
    </xf>
    <xf numFmtId="2" fontId="14" fillId="2" borderId="12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38100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0275" cy="876300"/>
        </a:xfrm>
        <a:prstGeom prst="rect">
          <a:avLst/>
        </a:prstGeom>
        <a:noFill/>
        <a:ln w="317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s.gob.pe/TipoTasa/default_TC.ht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3"/>
  <sheetViews>
    <sheetView tabSelected="1" view="pageBreakPreview" zoomScaleSheetLayoutView="100" workbookViewId="0" topLeftCell="A1">
      <selection activeCell="D11" sqref="D11:E11"/>
    </sheetView>
  </sheetViews>
  <sheetFormatPr defaultColWidth="11.421875" defaultRowHeight="12.75"/>
  <cols>
    <col min="1" max="1" width="6.57421875" style="0" customWidth="1"/>
    <col min="2" max="2" width="6.140625" style="0" customWidth="1"/>
    <col min="3" max="3" width="6.7109375" style="0" customWidth="1"/>
    <col min="4" max="4" width="7.57421875" style="0" customWidth="1"/>
    <col min="5" max="5" width="12.8515625" style="0" customWidth="1"/>
    <col min="6" max="9" width="4.421875" style="0" customWidth="1"/>
    <col min="10" max="10" width="5.57421875" style="0" customWidth="1"/>
    <col min="11" max="11" width="4.140625" style="0" customWidth="1"/>
    <col min="12" max="12" width="7.140625" style="0" customWidth="1"/>
    <col min="13" max="13" width="7.421875" style="0" customWidth="1"/>
    <col min="14" max="14" width="7.7109375" style="0" customWidth="1"/>
    <col min="15" max="15" width="8.140625" style="0" customWidth="1"/>
    <col min="16" max="16384" width="9.140625" style="0" customWidth="1"/>
  </cols>
  <sheetData>
    <row r="1" ht="68.25" customHeight="1"/>
    <row r="2" spans="1:14" ht="12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8">
      <c r="A3" s="68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</row>
    <row r="4" spans="1:14" ht="12.7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15.75">
      <c r="A5" s="71" t="s">
        <v>1</v>
      </c>
      <c r="B5" s="72"/>
      <c r="C5" s="72"/>
      <c r="D5" s="72"/>
      <c r="E5" s="1"/>
      <c r="F5" s="89" t="s">
        <v>2</v>
      </c>
      <c r="G5" s="90"/>
      <c r="H5" s="90"/>
      <c r="I5" s="90"/>
      <c r="J5" s="91"/>
      <c r="K5" s="92"/>
      <c r="L5" s="93"/>
      <c r="M5" s="93"/>
      <c r="N5" s="94"/>
    </row>
    <row r="6" spans="1:14" ht="12.75">
      <c r="A6" s="76" t="s">
        <v>3</v>
      </c>
      <c r="B6" s="77"/>
      <c r="C6" s="78"/>
      <c r="D6" s="79"/>
      <c r="E6" s="80"/>
      <c r="F6" s="80"/>
      <c r="G6" s="80"/>
      <c r="H6" s="80"/>
      <c r="I6" s="80"/>
      <c r="J6" s="80"/>
      <c r="K6" s="80"/>
      <c r="L6" s="80"/>
      <c r="M6" s="80"/>
      <c r="N6" s="81"/>
    </row>
    <row r="7" spans="1:14" ht="12.75">
      <c r="A7" s="73" t="s">
        <v>4</v>
      </c>
      <c r="B7" s="74"/>
      <c r="C7" s="75"/>
      <c r="D7" s="82"/>
      <c r="E7" s="83"/>
      <c r="F7" s="83"/>
      <c r="G7" s="83"/>
      <c r="H7" s="83"/>
      <c r="I7" s="83"/>
      <c r="J7" s="83"/>
      <c r="K7" s="83"/>
      <c r="L7" s="83"/>
      <c r="M7" s="83"/>
      <c r="N7" s="84"/>
    </row>
    <row r="9" spans="1:3" ht="15.75">
      <c r="A9" s="2" t="s">
        <v>5</v>
      </c>
      <c r="B9" s="2"/>
      <c r="C9" s="2"/>
    </row>
    <row r="10" spans="1:14" ht="12.75">
      <c r="A10" s="76" t="s">
        <v>6</v>
      </c>
      <c r="B10" s="77"/>
      <c r="C10" s="77"/>
      <c r="D10" s="52"/>
      <c r="E10" s="53"/>
      <c r="F10" s="5" t="s">
        <v>7</v>
      </c>
      <c r="H10" s="6"/>
      <c r="I10" s="7"/>
      <c r="J10" s="7"/>
      <c r="K10" s="7"/>
      <c r="L10" s="7"/>
      <c r="M10" s="7"/>
      <c r="N10" s="7"/>
    </row>
    <row r="11" spans="1:14" ht="12.75">
      <c r="A11" s="96" t="s">
        <v>8</v>
      </c>
      <c r="B11" s="97"/>
      <c r="C11" s="97"/>
      <c r="D11" s="52"/>
      <c r="E11" s="53"/>
      <c r="F11" s="8" t="s">
        <v>9</v>
      </c>
      <c r="H11" s="6"/>
      <c r="I11" s="6"/>
      <c r="J11" s="6"/>
      <c r="K11" s="6"/>
      <c r="L11" s="6"/>
      <c r="M11" s="6"/>
      <c r="N11" s="6"/>
    </row>
    <row r="12" spans="1:14" ht="12.75">
      <c r="A12" s="96" t="s">
        <v>10</v>
      </c>
      <c r="B12" s="97"/>
      <c r="C12" s="97"/>
      <c r="D12" s="87">
        <f>+D10-0.5</f>
        <v>-0.5</v>
      </c>
      <c r="E12" s="87"/>
      <c r="F12" s="8" t="s">
        <v>7</v>
      </c>
      <c r="H12" s="6"/>
      <c r="I12" s="6"/>
      <c r="J12" s="6"/>
      <c r="K12" s="6"/>
      <c r="L12" s="6"/>
      <c r="M12" s="6"/>
      <c r="N12" s="6"/>
    </row>
    <row r="13" spans="1:14" ht="12.75">
      <c r="A13" s="73" t="s">
        <v>11</v>
      </c>
      <c r="B13" s="74"/>
      <c r="C13" s="74"/>
      <c r="D13" s="88">
        <f>+D11*D12*M15*0.8</f>
        <v>0</v>
      </c>
      <c r="E13" s="88"/>
      <c r="F13" s="9" t="s">
        <v>12</v>
      </c>
      <c r="H13" s="6"/>
      <c r="I13" s="6"/>
      <c r="J13" s="6"/>
      <c r="K13" s="6"/>
      <c r="L13" s="6"/>
      <c r="M13" s="6"/>
      <c r="N13" s="6"/>
    </row>
    <row r="14" spans="1:14" ht="13.5" thickBot="1">
      <c r="A14" s="10" t="s">
        <v>13</v>
      </c>
      <c r="B14" s="11"/>
      <c r="C14" s="11"/>
      <c r="D14" s="85"/>
      <c r="E14" s="86"/>
      <c r="F14" s="12" t="s">
        <v>12</v>
      </c>
      <c r="H14" s="6"/>
      <c r="I14" s="6"/>
      <c r="J14" s="6"/>
      <c r="K14" s="6"/>
      <c r="L14" s="6"/>
      <c r="M14" s="6"/>
      <c r="N14" s="6"/>
    </row>
    <row r="15" spans="1:14" ht="13.5" thickBot="1">
      <c r="A15" s="10" t="s">
        <v>14</v>
      </c>
      <c r="B15" s="11"/>
      <c r="C15" s="11"/>
      <c r="D15" s="63">
        <f>+D13+D14</f>
        <v>0</v>
      </c>
      <c r="E15" s="65"/>
      <c r="F15" s="12" t="s">
        <v>12</v>
      </c>
      <c r="H15" s="13" t="s">
        <v>15</v>
      </c>
      <c r="I15" s="14"/>
      <c r="J15" s="14"/>
      <c r="K15" s="14"/>
      <c r="L15" s="14"/>
      <c r="M15" s="15">
        <v>3.4</v>
      </c>
      <c r="N15" s="16" t="s">
        <v>16</v>
      </c>
    </row>
    <row r="17" spans="1:8" ht="12.75">
      <c r="A17" s="43" t="s">
        <v>17</v>
      </c>
      <c r="B17" s="43"/>
      <c r="C17" s="43"/>
      <c r="D17" s="43"/>
      <c r="E17" s="43" t="s">
        <v>18</v>
      </c>
      <c r="F17" s="43"/>
      <c r="H17" s="18" t="s">
        <v>19</v>
      </c>
    </row>
    <row r="18" spans="1:8" ht="12.75">
      <c r="A18" s="43"/>
      <c r="B18" s="43"/>
      <c r="C18" s="43"/>
      <c r="D18" s="43"/>
      <c r="E18" s="43"/>
      <c r="F18" s="43"/>
      <c r="H18" s="19" t="s">
        <v>20</v>
      </c>
    </row>
    <row r="19" spans="1:14" ht="12.75">
      <c r="A19" s="43"/>
      <c r="B19" s="43"/>
      <c r="C19" s="43"/>
      <c r="D19" s="43"/>
      <c r="E19" s="43"/>
      <c r="F19" s="43"/>
      <c r="H19" s="42" t="s">
        <v>21</v>
      </c>
      <c r="I19" s="42"/>
      <c r="J19" s="42"/>
      <c r="K19" s="42"/>
      <c r="L19" s="42"/>
      <c r="M19" s="42"/>
      <c r="N19" s="42"/>
    </row>
    <row r="20" spans="1:14" ht="12.75">
      <c r="A20" s="43"/>
      <c r="B20" s="43"/>
      <c r="C20" s="43"/>
      <c r="D20" s="43"/>
      <c r="E20" s="43"/>
      <c r="F20" s="43"/>
      <c r="H20" s="20" t="s">
        <v>22</v>
      </c>
      <c r="I20" s="60"/>
      <c r="J20" s="61"/>
      <c r="K20" s="62"/>
      <c r="L20" s="20" t="s">
        <v>23</v>
      </c>
      <c r="M20" s="3"/>
      <c r="N20" s="4"/>
    </row>
    <row r="21" ht="12.75">
      <c r="K21" s="21"/>
    </row>
    <row r="22" ht="12.75">
      <c r="A22" s="22" t="s">
        <v>24</v>
      </c>
    </row>
    <row r="23" spans="1:14" ht="12.75">
      <c r="A23" s="23" t="s">
        <v>25</v>
      </c>
      <c r="B23" s="23" t="s">
        <v>26</v>
      </c>
      <c r="C23" s="23" t="s">
        <v>27</v>
      </c>
      <c r="D23" s="23" t="s">
        <v>28</v>
      </c>
      <c r="E23" s="23"/>
      <c r="F23" s="23" t="s">
        <v>29</v>
      </c>
      <c r="G23" s="23" t="s">
        <v>30</v>
      </c>
      <c r="H23" s="23" t="s">
        <v>31</v>
      </c>
      <c r="I23" s="23" t="s">
        <v>32</v>
      </c>
      <c r="J23" s="23" t="s">
        <v>33</v>
      </c>
      <c r="K23" s="23" t="s">
        <v>34</v>
      </c>
      <c r="L23" s="23" t="s">
        <v>35</v>
      </c>
      <c r="M23" s="23" t="s">
        <v>36</v>
      </c>
      <c r="N23" s="23" t="s">
        <v>37</v>
      </c>
    </row>
    <row r="24" spans="1:14" ht="12.75">
      <c r="A24" s="24"/>
      <c r="B24" s="25"/>
      <c r="C24" s="25"/>
      <c r="D24" s="52"/>
      <c r="E24" s="53"/>
      <c r="F24" s="26"/>
      <c r="G24" s="26"/>
      <c r="H24" s="26"/>
      <c r="I24" s="26"/>
      <c r="J24" s="27">
        <f aca="true" t="shared" si="0" ref="J24:J33">+F24*0.1+G24*0.25+H24*0.25+I24*0.4</f>
        <v>0</v>
      </c>
      <c r="K24" s="28"/>
      <c r="L24" s="29">
        <f aca="true" t="shared" si="1" ref="L24:L33">+J24*K24</f>
        <v>0</v>
      </c>
      <c r="M24" s="26"/>
      <c r="N24" s="26"/>
    </row>
    <row r="25" spans="1:14" ht="12.75">
      <c r="A25" s="24"/>
      <c r="B25" s="25"/>
      <c r="C25" s="30"/>
      <c r="D25" s="52"/>
      <c r="E25" s="53"/>
      <c r="F25" s="26"/>
      <c r="G25" s="26"/>
      <c r="H25" s="26"/>
      <c r="I25" s="26"/>
      <c r="J25" s="27">
        <f t="shared" si="0"/>
        <v>0</v>
      </c>
      <c r="K25" s="28"/>
      <c r="L25" s="29">
        <f t="shared" si="1"/>
        <v>0</v>
      </c>
      <c r="M25" s="26"/>
      <c r="N25" s="26"/>
    </row>
    <row r="26" spans="1:14" ht="12.75">
      <c r="A26" s="24"/>
      <c r="B26" s="25"/>
      <c r="C26" s="30"/>
      <c r="D26" s="52"/>
      <c r="E26" s="53"/>
      <c r="F26" s="26"/>
      <c r="G26" s="26"/>
      <c r="H26" s="26"/>
      <c r="I26" s="26"/>
      <c r="J26" s="27">
        <f t="shared" si="0"/>
        <v>0</v>
      </c>
      <c r="K26" s="28"/>
      <c r="L26" s="29">
        <f t="shared" si="1"/>
        <v>0</v>
      </c>
      <c r="M26" s="26"/>
      <c r="N26" s="26"/>
    </row>
    <row r="27" spans="1:14" ht="12.75">
      <c r="A27" s="24"/>
      <c r="B27" s="30"/>
      <c r="C27" s="30"/>
      <c r="D27" s="52"/>
      <c r="E27" s="53"/>
      <c r="F27" s="26"/>
      <c r="G27" s="26"/>
      <c r="H27" s="26"/>
      <c r="I27" s="26"/>
      <c r="J27" s="27">
        <f t="shared" si="0"/>
        <v>0</v>
      </c>
      <c r="K27" s="28"/>
      <c r="L27" s="29">
        <f t="shared" si="1"/>
        <v>0</v>
      </c>
      <c r="M27" s="26"/>
      <c r="N27" s="26"/>
    </row>
    <row r="28" spans="1:14" ht="12.75">
      <c r="A28" s="24"/>
      <c r="B28" s="25"/>
      <c r="C28" s="30"/>
      <c r="D28" s="52"/>
      <c r="E28" s="53"/>
      <c r="F28" s="26"/>
      <c r="G28" s="26"/>
      <c r="H28" s="26"/>
      <c r="I28" s="26"/>
      <c r="J28" s="27">
        <f t="shared" si="0"/>
        <v>0</v>
      </c>
      <c r="K28" s="28"/>
      <c r="L28" s="29">
        <f t="shared" si="1"/>
        <v>0</v>
      </c>
      <c r="M28" s="26"/>
      <c r="N28" s="26"/>
    </row>
    <row r="29" spans="1:14" ht="12.75">
      <c r="A29" s="24"/>
      <c r="B29" s="30"/>
      <c r="C29" s="30"/>
      <c r="D29" s="52"/>
      <c r="E29" s="53"/>
      <c r="F29" s="26"/>
      <c r="G29" s="26"/>
      <c r="H29" s="26"/>
      <c r="I29" s="26"/>
      <c r="J29" s="27">
        <f t="shared" si="0"/>
        <v>0</v>
      </c>
      <c r="K29" s="28"/>
      <c r="L29" s="29">
        <f t="shared" si="1"/>
        <v>0</v>
      </c>
      <c r="M29" s="26"/>
      <c r="N29" s="26"/>
    </row>
    <row r="30" spans="1:14" ht="12.75">
      <c r="A30" s="24"/>
      <c r="B30" s="30"/>
      <c r="C30" s="30"/>
      <c r="D30" s="52"/>
      <c r="E30" s="53"/>
      <c r="F30" s="26"/>
      <c r="G30" s="26"/>
      <c r="H30" s="26"/>
      <c r="I30" s="26"/>
      <c r="J30" s="27">
        <f t="shared" si="0"/>
        <v>0</v>
      </c>
      <c r="K30" s="28"/>
      <c r="L30" s="29">
        <f t="shared" si="1"/>
        <v>0</v>
      </c>
      <c r="M30" s="26"/>
      <c r="N30" s="26"/>
    </row>
    <row r="31" spans="1:14" ht="12.75">
      <c r="A31" s="24"/>
      <c r="B31" s="30"/>
      <c r="C31" s="30"/>
      <c r="D31" s="52"/>
      <c r="E31" s="53"/>
      <c r="F31" s="26"/>
      <c r="G31" s="26"/>
      <c r="H31" s="26"/>
      <c r="I31" s="26"/>
      <c r="J31" s="27">
        <f t="shared" si="0"/>
        <v>0</v>
      </c>
      <c r="K31" s="28"/>
      <c r="L31" s="29">
        <f t="shared" si="1"/>
        <v>0</v>
      </c>
      <c r="M31" s="26"/>
      <c r="N31" s="26"/>
    </row>
    <row r="32" spans="1:14" ht="12.75">
      <c r="A32" s="24"/>
      <c r="B32" s="30"/>
      <c r="C32" s="30"/>
      <c r="D32" s="52"/>
      <c r="E32" s="53"/>
      <c r="F32" s="26"/>
      <c r="G32" s="26"/>
      <c r="H32" s="26"/>
      <c r="I32" s="26"/>
      <c r="J32" s="27">
        <f t="shared" si="0"/>
        <v>0</v>
      </c>
      <c r="K32" s="28"/>
      <c r="L32" s="29">
        <f t="shared" si="1"/>
        <v>0</v>
      </c>
      <c r="M32" s="26"/>
      <c r="N32" s="26"/>
    </row>
    <row r="33" spans="1:14" ht="12.75">
      <c r="A33" s="24"/>
      <c r="B33" s="30"/>
      <c r="C33" s="30"/>
      <c r="D33" s="52"/>
      <c r="E33" s="53"/>
      <c r="F33" s="26"/>
      <c r="G33" s="26"/>
      <c r="H33" s="26"/>
      <c r="I33" s="26"/>
      <c r="J33" s="27">
        <f t="shared" si="0"/>
        <v>0</v>
      </c>
      <c r="K33" s="28"/>
      <c r="L33" s="29">
        <f t="shared" si="1"/>
        <v>0</v>
      </c>
      <c r="M33" s="26"/>
      <c r="N33" s="26"/>
    </row>
    <row r="34" spans="9:14" ht="12.75">
      <c r="I34" s="22"/>
      <c r="J34" s="22" t="s">
        <v>38</v>
      </c>
      <c r="L34" s="31">
        <f>SUM(L24:L33)</f>
        <v>0</v>
      </c>
      <c r="M34" s="32">
        <f>SUM(M24:M33)</f>
        <v>0</v>
      </c>
      <c r="N34" s="33"/>
    </row>
    <row r="35" spans="9:14" ht="13.5" thickBot="1">
      <c r="I35" s="22"/>
      <c r="J35" s="22" t="s">
        <v>39</v>
      </c>
      <c r="L35" s="32">
        <f>+L34*M20</f>
        <v>0</v>
      </c>
      <c r="M35" s="32">
        <f>+M34*M20</f>
        <v>0</v>
      </c>
      <c r="N35" s="32">
        <f>SUM(N24:N33)</f>
        <v>0</v>
      </c>
    </row>
    <row r="36" spans="9:14" ht="13.5" thickBot="1">
      <c r="I36" s="34" t="s">
        <v>40</v>
      </c>
      <c r="J36" s="22" t="s">
        <v>39</v>
      </c>
      <c r="L36" s="63">
        <f>+L35+M35+N35</f>
        <v>0</v>
      </c>
      <c r="M36" s="64"/>
      <c r="N36" s="65"/>
    </row>
    <row r="37" ht="12.75">
      <c r="A37" s="22" t="s">
        <v>41</v>
      </c>
    </row>
    <row r="38" spans="1:14" ht="12.75">
      <c r="A38" s="35" t="s">
        <v>42</v>
      </c>
      <c r="B38" s="66" t="s">
        <v>43</v>
      </c>
      <c r="C38" s="66"/>
      <c r="D38" s="66"/>
      <c r="E38" s="66"/>
      <c r="F38" s="66"/>
      <c r="G38" s="66"/>
      <c r="H38" s="66"/>
      <c r="I38" s="66" t="s">
        <v>44</v>
      </c>
      <c r="J38" s="66"/>
      <c r="K38" s="66"/>
      <c r="L38" s="66" t="s">
        <v>45</v>
      </c>
      <c r="M38" s="66"/>
      <c r="N38" s="35" t="s">
        <v>40</v>
      </c>
    </row>
    <row r="39" spans="1:14" ht="12.75">
      <c r="A39" s="17">
        <v>1</v>
      </c>
      <c r="B39" s="54"/>
      <c r="C39" s="54"/>
      <c r="D39" s="54"/>
      <c r="E39" s="54"/>
      <c r="F39" s="54"/>
      <c r="G39" s="54"/>
      <c r="H39" s="54"/>
      <c r="I39" s="55"/>
      <c r="J39" s="56"/>
      <c r="K39" s="57"/>
      <c r="L39" s="58"/>
      <c r="M39" s="58"/>
      <c r="N39" s="36">
        <f>+I39+L39*$M$20</f>
        <v>0</v>
      </c>
    </row>
    <row r="40" spans="1:14" ht="12.75">
      <c r="A40" s="17">
        <f aca="true" t="shared" si="2" ref="A40:A48">+A39+1</f>
        <v>2</v>
      </c>
      <c r="B40" s="54"/>
      <c r="C40" s="54"/>
      <c r="D40" s="54"/>
      <c r="E40" s="54"/>
      <c r="F40" s="54"/>
      <c r="G40" s="54"/>
      <c r="H40" s="54"/>
      <c r="I40" s="55"/>
      <c r="J40" s="56"/>
      <c r="K40" s="57"/>
      <c r="L40" s="58"/>
      <c r="M40" s="58"/>
      <c r="N40" s="36">
        <f aca="true" t="shared" si="3" ref="N40:N48">+I40+K40*$M$20</f>
        <v>0</v>
      </c>
    </row>
    <row r="41" spans="1:14" ht="12.75">
      <c r="A41" s="17">
        <f t="shared" si="2"/>
        <v>3</v>
      </c>
      <c r="B41" s="54"/>
      <c r="C41" s="54"/>
      <c r="D41" s="54"/>
      <c r="E41" s="54"/>
      <c r="F41" s="54"/>
      <c r="G41" s="54"/>
      <c r="H41" s="54"/>
      <c r="I41" s="55"/>
      <c r="J41" s="56"/>
      <c r="K41" s="57"/>
      <c r="L41" s="58"/>
      <c r="M41" s="58"/>
      <c r="N41" s="36">
        <f t="shared" si="3"/>
        <v>0</v>
      </c>
    </row>
    <row r="42" spans="1:14" ht="12.75">
      <c r="A42" s="17">
        <f t="shared" si="2"/>
        <v>4</v>
      </c>
      <c r="B42" s="54"/>
      <c r="C42" s="54"/>
      <c r="D42" s="54"/>
      <c r="E42" s="54"/>
      <c r="F42" s="54"/>
      <c r="G42" s="54"/>
      <c r="H42" s="54"/>
      <c r="I42" s="55"/>
      <c r="J42" s="56"/>
      <c r="K42" s="57"/>
      <c r="L42" s="58"/>
      <c r="M42" s="58"/>
      <c r="N42" s="36">
        <f t="shared" si="3"/>
        <v>0</v>
      </c>
    </row>
    <row r="43" spans="1:14" ht="12.75">
      <c r="A43" s="17">
        <f t="shared" si="2"/>
        <v>5</v>
      </c>
      <c r="B43" s="54"/>
      <c r="C43" s="54"/>
      <c r="D43" s="54"/>
      <c r="E43" s="54"/>
      <c r="F43" s="54"/>
      <c r="G43" s="54"/>
      <c r="H43" s="54"/>
      <c r="I43" s="55"/>
      <c r="J43" s="56"/>
      <c r="K43" s="57"/>
      <c r="L43" s="58"/>
      <c r="M43" s="58"/>
      <c r="N43" s="36">
        <f t="shared" si="3"/>
        <v>0</v>
      </c>
    </row>
    <row r="44" spans="1:14" ht="12.75">
      <c r="A44" s="17">
        <f t="shared" si="2"/>
        <v>6</v>
      </c>
      <c r="B44" s="54"/>
      <c r="C44" s="54"/>
      <c r="D44" s="54"/>
      <c r="E44" s="54"/>
      <c r="F44" s="54"/>
      <c r="G44" s="54"/>
      <c r="H44" s="54"/>
      <c r="I44" s="55"/>
      <c r="J44" s="56"/>
      <c r="K44" s="57"/>
      <c r="L44" s="58"/>
      <c r="M44" s="58"/>
      <c r="N44" s="36">
        <f t="shared" si="3"/>
        <v>0</v>
      </c>
    </row>
    <row r="45" spans="1:14" ht="12.75">
      <c r="A45" s="17">
        <f t="shared" si="2"/>
        <v>7</v>
      </c>
      <c r="B45" s="54"/>
      <c r="C45" s="54"/>
      <c r="D45" s="54"/>
      <c r="E45" s="54"/>
      <c r="F45" s="54"/>
      <c r="G45" s="54"/>
      <c r="H45" s="54"/>
      <c r="I45" s="55"/>
      <c r="J45" s="56"/>
      <c r="K45" s="57"/>
      <c r="L45" s="58"/>
      <c r="M45" s="58"/>
      <c r="N45" s="36">
        <f t="shared" si="3"/>
        <v>0</v>
      </c>
    </row>
    <row r="46" spans="1:14" ht="12.75">
      <c r="A46" s="17">
        <f t="shared" si="2"/>
        <v>8</v>
      </c>
      <c r="B46" s="54"/>
      <c r="C46" s="54"/>
      <c r="D46" s="54"/>
      <c r="E46" s="54"/>
      <c r="F46" s="54"/>
      <c r="G46" s="54"/>
      <c r="H46" s="54"/>
      <c r="I46" s="55"/>
      <c r="J46" s="56"/>
      <c r="K46" s="57"/>
      <c r="L46" s="58"/>
      <c r="M46" s="58"/>
      <c r="N46" s="36">
        <f t="shared" si="3"/>
        <v>0</v>
      </c>
    </row>
    <row r="47" spans="1:14" ht="12.75">
      <c r="A47" s="17">
        <f t="shared" si="2"/>
        <v>9</v>
      </c>
      <c r="B47" s="54"/>
      <c r="C47" s="54"/>
      <c r="D47" s="54"/>
      <c r="E47" s="54"/>
      <c r="F47" s="54"/>
      <c r="G47" s="54"/>
      <c r="H47" s="54"/>
      <c r="I47" s="55"/>
      <c r="J47" s="56"/>
      <c r="K47" s="57"/>
      <c r="L47" s="58"/>
      <c r="M47" s="58"/>
      <c r="N47" s="36">
        <f t="shared" si="3"/>
        <v>0</v>
      </c>
    </row>
    <row r="48" spans="1:14" ht="13.5" thickBot="1">
      <c r="A48" s="17">
        <f t="shared" si="2"/>
        <v>10</v>
      </c>
      <c r="B48" s="54"/>
      <c r="C48" s="54"/>
      <c r="D48" s="54"/>
      <c r="E48" s="54"/>
      <c r="F48" s="54"/>
      <c r="G48" s="54"/>
      <c r="H48" s="54"/>
      <c r="I48" s="55"/>
      <c r="J48" s="56"/>
      <c r="K48" s="57"/>
      <c r="L48" s="59"/>
      <c r="M48" s="59"/>
      <c r="N48" s="37">
        <f t="shared" si="3"/>
        <v>0</v>
      </c>
    </row>
    <row r="49" spans="9:14" ht="13.5" thickBot="1">
      <c r="I49" s="34" t="s">
        <v>40</v>
      </c>
      <c r="J49" s="22" t="s">
        <v>39</v>
      </c>
      <c r="L49" s="44">
        <f>SUM(N39:N48)</f>
        <v>0</v>
      </c>
      <c r="M49" s="45"/>
      <c r="N49" s="46"/>
    </row>
    <row r="50" spans="1:6" ht="12.75">
      <c r="A50" s="43" t="s">
        <v>17</v>
      </c>
      <c r="B50" s="43"/>
      <c r="C50" s="43"/>
      <c r="D50" s="43"/>
      <c r="E50" s="43" t="s">
        <v>18</v>
      </c>
      <c r="F50" s="43"/>
    </row>
    <row r="51" spans="1:14" ht="12.75">
      <c r="A51" s="43"/>
      <c r="B51" s="43"/>
      <c r="C51" s="43"/>
      <c r="D51" s="43"/>
      <c r="E51" s="43"/>
      <c r="F51" s="43"/>
      <c r="H51" s="38" t="s">
        <v>46</v>
      </c>
      <c r="I51" s="38"/>
      <c r="J51" s="38"/>
      <c r="K51" s="38"/>
      <c r="L51" s="47">
        <f>-D15</f>
        <v>0</v>
      </c>
      <c r="M51" s="48"/>
      <c r="N51" s="49"/>
    </row>
    <row r="52" spans="1:6" ht="13.5" thickBot="1">
      <c r="A52" s="43"/>
      <c r="B52" s="43"/>
      <c r="C52" s="43"/>
      <c r="D52" s="43"/>
      <c r="E52" s="43"/>
      <c r="F52" s="43"/>
    </row>
    <row r="53" spans="1:14" ht="16.5" thickBot="1">
      <c r="A53" s="43"/>
      <c r="B53" s="43"/>
      <c r="C53" s="43"/>
      <c r="D53" s="43"/>
      <c r="E53" s="43"/>
      <c r="F53" s="43"/>
      <c r="H53" s="40" t="s">
        <v>47</v>
      </c>
      <c r="I53" s="40"/>
      <c r="J53" s="40"/>
      <c r="K53" s="41"/>
      <c r="L53" s="50">
        <f>+L36+L49+L51</f>
        <v>0</v>
      </c>
      <c r="M53" s="51"/>
      <c r="N53" s="39"/>
    </row>
  </sheetData>
  <sheetProtection sheet="1" objects="1" scenarios="1" selectLockedCells="1"/>
  <mergeCells count="78">
    <mergeCell ref="A13:C13"/>
    <mergeCell ref="F5:J5"/>
    <mergeCell ref="K5:N5"/>
    <mergeCell ref="A4:N4"/>
    <mergeCell ref="A10:C10"/>
    <mergeCell ref="A11:C11"/>
    <mergeCell ref="A12:C12"/>
    <mergeCell ref="D15:E15"/>
    <mergeCell ref="D11:E11"/>
    <mergeCell ref="D14:E14"/>
    <mergeCell ref="D12:E12"/>
    <mergeCell ref="D13:E13"/>
    <mergeCell ref="A17:D17"/>
    <mergeCell ref="E17:F17"/>
    <mergeCell ref="A2:N2"/>
    <mergeCell ref="A3:N3"/>
    <mergeCell ref="A5:D5"/>
    <mergeCell ref="A7:C7"/>
    <mergeCell ref="A6:C6"/>
    <mergeCell ref="D6:N6"/>
    <mergeCell ref="D7:N7"/>
    <mergeCell ref="D10:E10"/>
    <mergeCell ref="I20:K20"/>
    <mergeCell ref="L36:N36"/>
    <mergeCell ref="B38:H38"/>
    <mergeCell ref="I38:K38"/>
    <mergeCell ref="L38:M38"/>
    <mergeCell ref="D32:E32"/>
    <mergeCell ref="D33:E33"/>
    <mergeCell ref="A18:D20"/>
    <mergeCell ref="E18:F20"/>
    <mergeCell ref="D29:E29"/>
    <mergeCell ref="L39:M39"/>
    <mergeCell ref="B40:H40"/>
    <mergeCell ref="I40:K40"/>
    <mergeCell ref="L40:M40"/>
    <mergeCell ref="B39:H39"/>
    <mergeCell ref="I39:K39"/>
    <mergeCell ref="I41:K41"/>
    <mergeCell ref="L41:M41"/>
    <mergeCell ref="B42:H42"/>
    <mergeCell ref="I42:K42"/>
    <mergeCell ref="L42:M42"/>
    <mergeCell ref="I43:K43"/>
    <mergeCell ref="L43:M43"/>
    <mergeCell ref="B44:H44"/>
    <mergeCell ref="I44:K44"/>
    <mergeCell ref="L44:M44"/>
    <mergeCell ref="I45:K45"/>
    <mergeCell ref="L45:M45"/>
    <mergeCell ref="B46:H46"/>
    <mergeCell ref="I46:K46"/>
    <mergeCell ref="L46:M46"/>
    <mergeCell ref="I47:K47"/>
    <mergeCell ref="L47:M47"/>
    <mergeCell ref="B48:H48"/>
    <mergeCell ref="I48:K48"/>
    <mergeCell ref="L48:M48"/>
    <mergeCell ref="D30:E30"/>
    <mergeCell ref="D31:E31"/>
    <mergeCell ref="B47:H47"/>
    <mergeCell ref="B45:H45"/>
    <mergeCell ref="B43:H43"/>
    <mergeCell ref="B41:H41"/>
    <mergeCell ref="D25:E25"/>
    <mergeCell ref="D26:E26"/>
    <mergeCell ref="D27:E27"/>
    <mergeCell ref="D28:E28"/>
    <mergeCell ref="H19:N19"/>
    <mergeCell ref="A51:D53"/>
    <mergeCell ref="E51:F53"/>
    <mergeCell ref="L49:N49"/>
    <mergeCell ref="L51:N51"/>
    <mergeCell ref="L53:N53"/>
    <mergeCell ref="H53:K53"/>
    <mergeCell ref="A50:D50"/>
    <mergeCell ref="E50:F50"/>
    <mergeCell ref="D24:E24"/>
  </mergeCells>
  <hyperlinks>
    <hyperlink ref="H19" r:id="rId1" display="http://www.sbs.gob.pe/TipoTasa/default_TC.htm"/>
  </hyperlinks>
  <printOptions/>
  <pageMargins left="0.77" right="0.43" top="0.56" bottom="0.64" header="0.5" footer="0.5"/>
  <pageSetup horizontalDpi="300" verticalDpi="3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Fernández</dc:creator>
  <cp:keywords/>
  <dc:description/>
  <cp:lastModifiedBy>Magaly Canales</cp:lastModifiedBy>
  <cp:lastPrinted>2006-06-28T21:26:57Z</cp:lastPrinted>
  <dcterms:created xsi:type="dcterms:W3CDTF">2006-06-21T19:24:47Z</dcterms:created>
  <dcterms:modified xsi:type="dcterms:W3CDTF">2006-07-04T16:06:49Z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